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-Projects\PDS-3362-HV-LV DCDC\002-V2.0\03-Release\Bom\"/>
    </mc:Choice>
  </mc:AlternateContent>
  <xr:revisionPtr revIDLastSave="0" documentId="13_ncr:1_{F725294D-4F26-4AD3-9536-5F4CE9A1FF0C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Report'!$B$1:$H$39</definedName>
    <definedName name="_xlnm.Print_Titles" localSheetId="0">'BOM Report'!$6:$6</definedName>
    <definedName name="Vendor">#REF!</definedName>
    <definedName name="Vendors">#REF!</definedName>
  </definedNames>
  <calcPr calcId="191029" iterate="1" iterateCount="10" iterateDelta="0.1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<sst xmlns="http://schemas.openxmlformats.org/spreadsheetml/2006/main" count="193" uniqueCount="156">
  <si>
    <t>Filename:</t>
  </si>
  <si>
    <t>Generated:</t>
  </si>
  <si>
    <t>Variant:</t>
  </si>
  <si>
    <t>Item #</t>
  </si>
  <si>
    <t>TID #:</t>
  </si>
  <si>
    <t>SR Card</t>
  </si>
  <si>
    <t>PMP41127 SR Card</t>
  </si>
  <si>
    <t>B</t>
  </si>
  <si>
    <t>7/8/2024 4:00 PM</t>
  </si>
  <si>
    <t>PMP41127</t>
  </si>
  <si>
    <t>Designator</t>
  </si>
  <si>
    <t>C1, C10, C11, C14, C29, C30, C31, C34, C37</t>
  </si>
  <si>
    <t>C2, C3, C8, C16, C18, C26</t>
  </si>
  <si>
    <t>C4, C5, C17, C27, C35, C36</t>
  </si>
  <si>
    <t>C6, C9, C20, C21, C22, C23, C24, C25, C32, C33</t>
  </si>
  <si>
    <t>C7, C12, C13</t>
  </si>
  <si>
    <t>C15</t>
  </si>
  <si>
    <t>C19, C28</t>
  </si>
  <si>
    <t>D1, D2</t>
  </si>
  <si>
    <t>D3, D4, D5, D6, D7, D8, D9, D10, D11, D12, D13, D14</t>
  </si>
  <si>
    <t>D15, D17</t>
  </si>
  <si>
    <t>D16, D18</t>
  </si>
  <si>
    <t>D19, D20</t>
  </si>
  <si>
    <t>J1</t>
  </si>
  <si>
    <t>J2, J3</t>
  </si>
  <si>
    <t>J4</t>
  </si>
  <si>
    <t>Q1, Q2, Q3, Q4, Q5, Q6, Q7, Q8, Q9, Q10, Q11, Q12</t>
  </si>
  <si>
    <t>Q13, Q14</t>
  </si>
  <si>
    <t>R1, R2, R9, R10, R15, R16, R26, R30, R33, R35, R36, R39, R42, R60, R61, R62, R63, R64, R65, R66, R67, R68, R70, R71</t>
  </si>
  <si>
    <t>R3, R4, R22, R44</t>
  </si>
  <si>
    <t>R5, R7, R18, R21, R37, R69</t>
  </si>
  <si>
    <t>R6, R8, R38</t>
  </si>
  <si>
    <t>R11, R14, R45, R51, R54</t>
  </si>
  <si>
    <t>R12, R48, R49, R52, R53, R55</t>
  </si>
  <si>
    <t>R13, R24, R43</t>
  </si>
  <si>
    <t>R17, R19, R20, R23, R25, R27, R28, R31, R32, R34</t>
  </si>
  <si>
    <t>R29, R40, R41, R46, R47, R50, R56, R57, R58, R59</t>
  </si>
  <si>
    <t>R80, R81, R82, R83</t>
  </si>
  <si>
    <t>RT1, RT2</t>
  </si>
  <si>
    <t>U1, U3, U6, U8</t>
  </si>
  <si>
    <t>U2, U7</t>
  </si>
  <si>
    <t>U4</t>
  </si>
  <si>
    <t>U5</t>
  </si>
  <si>
    <t>Quantity</t>
  </si>
  <si>
    <t>Value</t>
  </si>
  <si>
    <t>0.1uF</t>
  </si>
  <si>
    <t>1uF</t>
  </si>
  <si>
    <t>100pF</t>
  </si>
  <si>
    <t>0.01uF</t>
  </si>
  <si>
    <t>3300pF</t>
  </si>
  <si>
    <t>100V</t>
  </si>
  <si>
    <t>30V</t>
  </si>
  <si>
    <t>15V</t>
  </si>
  <si>
    <t>4.7V</t>
  </si>
  <si>
    <t>60V</t>
  </si>
  <si>
    <t>10.0k</t>
  </si>
  <si>
    <t>500µ</t>
  </si>
  <si>
    <t>1.00k</t>
  </si>
  <si>
    <t>PartNumber</t>
  </si>
  <si>
    <t>GCM155R71H104KE02D</t>
  </si>
  <si>
    <t>CGA3E1X7R1E105M080AC</t>
  </si>
  <si>
    <t>CC0402KRX7R9BB101</t>
  </si>
  <si>
    <t>GCM21BR72A104KA37L</t>
  </si>
  <si>
    <t>GRT155C71A105KE13D</t>
  </si>
  <si>
    <t>CGA2B3X7R1H103K050BB</t>
  </si>
  <si>
    <t>CGA2B2X7R1H332K050BA</t>
  </si>
  <si>
    <t>1N4148WS-HG3-08</t>
  </si>
  <si>
    <t>RB521S30T1G</t>
  </si>
  <si>
    <t>PMEG10020ELRX</t>
  </si>
  <si>
    <t>SZMM3Z15VST1G</t>
  </si>
  <si>
    <t>EDZVFHT2R4.7B</t>
  </si>
  <si>
    <t>FTSH-107-01-L-D-RA</t>
  </si>
  <si>
    <t>575-4</t>
  </si>
  <si>
    <t>FTSH-102-01-L-D-RA</t>
  </si>
  <si>
    <t>NVMFS5C604NLT1G</t>
  </si>
  <si>
    <t>CRCW04020000Z0EDHP</t>
  </si>
  <si>
    <t>RMCF0402FT10K0</t>
  </si>
  <si>
    <t>CRCW06032R00JNEA</t>
  </si>
  <si>
    <t>RL0510S-2R2-F</t>
  </si>
  <si>
    <t>ERJPA2F1002X</t>
  </si>
  <si>
    <t>RMCF0402JT10R0</t>
  </si>
  <si>
    <t>CRCW0402100RFKED</t>
  </si>
  <si>
    <t>CRCW08050000Z0EA</t>
  </si>
  <si>
    <t>CSSH0805FTL500</t>
  </si>
  <si>
    <t>ERA-2APB102X</t>
  </si>
  <si>
    <t>TMP6131QDECRQ1</t>
  </si>
  <si>
    <t>UCC27332QDGNRQ1</t>
  </si>
  <si>
    <t>ISO7720FQDRQ1</t>
  </si>
  <si>
    <t>TPS71733QDRVRQ1</t>
  </si>
  <si>
    <t>UCC21222QDRQ1</t>
  </si>
  <si>
    <t>Manufacturer</t>
  </si>
  <si>
    <t>MuRata</t>
  </si>
  <si>
    <t>TDK</t>
  </si>
  <si>
    <t>Yageo America</t>
  </si>
  <si>
    <t>Vishay-Semiconductor</t>
  </si>
  <si>
    <t>ON Semiconductor</t>
  </si>
  <si>
    <t>Nexperia</t>
  </si>
  <si>
    <t>Rohm</t>
  </si>
  <si>
    <t>Samtec</t>
  </si>
  <si>
    <t>Keystone</t>
  </si>
  <si>
    <t>Infineon Technologies</t>
  </si>
  <si>
    <t>Vishay-Dale</t>
  </si>
  <si>
    <t>Stackpole Electronics Inc</t>
  </si>
  <si>
    <t>Susumu Co Ltd</t>
  </si>
  <si>
    <t>Panasonic</t>
  </si>
  <si>
    <t>Stackpole Electronics</t>
  </si>
  <si>
    <t>Texas Instruments</t>
  </si>
  <si>
    <t>Description</t>
  </si>
  <si>
    <t>CAP, CERM, 0.1 uF, 50 V, +/- 10%, X7R, AEC-Q200 Grade 1, 0402</t>
  </si>
  <si>
    <t>CAP, CERM, 1 µF, 25 V,+/- 20%, X7R, AEC-Q200 Grade 1, 0603</t>
  </si>
  <si>
    <t>CAP, CERM, 100 pF, 50 V, +/- 10%, X7R, 0402</t>
  </si>
  <si>
    <t>CAP, CERM, 0.1 µF, 100 V,+/- 10%, X7R, AEC-Q200 Grade 1, 0805</t>
  </si>
  <si>
    <t>CAP, CERM, 1 µF, 10 V,+/- 10%, X7S, AEC-Q200 Grade 1, 0402</t>
  </si>
  <si>
    <t>CAP, CERM, 0.01 uF, 50 V, +/- 10%, X7R, AEC-Q200 Grade 1, 0402</t>
  </si>
  <si>
    <t>CAP, CERM, 3300 pF, 50 V, +/- 10%, X7R, AEC-Q200 Grade 1, 0402</t>
  </si>
  <si>
    <t>Diode, Switching, 100 V, 150 mA, AEC-Q101, SOD-323</t>
  </si>
  <si>
    <t>Diode, Schottky, 30 V, 0.2 A, AEC-Q101, SOD-523</t>
  </si>
  <si>
    <t>Diode, Schottky, 100 V, 2 A, AEC-Q101, SOD-123W</t>
  </si>
  <si>
    <t>Diode, Zener, 15 V, 300 mW, AEC-Q101, SOD-323</t>
  </si>
  <si>
    <t>Diode, Zener, 4.7 V, 150 mW, AEC-Q101, SOD-523</t>
  </si>
  <si>
    <t>Header, 50mil, 7x2, R/A, TH</t>
  </si>
  <si>
    <t>Standard Banana Jack, Uninsulated, 5.5mm</t>
  </si>
  <si>
    <t>Connector Unshrouded Header HDR 4 POS 1.27mm Solder RA Thru-Hole</t>
  </si>
  <si>
    <t>Insulated-Gate Field-Effect Transistor (IGFET), N-Channel, Enhancement, Body Diode, Pin 1 Source, 2 Source, 3 Source , 4 Source, 5 Source, 6 Source, 7 Source, 8 Gate, 9 Drain, 10 Drain, 11 Drain, 12 Drain, 13 Drain, 14 Drain, 15 Drain, 16 Drain, 16 Pins</t>
  </si>
  <si>
    <t>MOSFET, N-CH, 60 V, 287 A, AEC-Q101, DFN5 5x6mm</t>
  </si>
  <si>
    <t>RES, 0, 0%, 0.2 W, AEC-Q200 Grade 0, 0402</t>
  </si>
  <si>
    <t>RES, 10.0 k, 1%, 0.063 W, AEC-Q200 Grade 0, 0402</t>
  </si>
  <si>
    <t>RES, 2.0, 5%, 0.1 W, AEC-Q200 Grade 0, 0603</t>
  </si>
  <si>
    <t>RES, 2.20, 1%, 0.167 W, AEC-Q200 Grade 0, 0402</t>
  </si>
  <si>
    <t>RES, 10.0 k, 1%, 0.2 W, AEC-Q200 Grade 0, 0402</t>
  </si>
  <si>
    <t>RES, 10.0, 1%, 0.063 W, AEC-Q200 Grade 0, 0402</t>
  </si>
  <si>
    <t>RES, 100, 1%, 0.063 W, AEC-Q200 Grade 0, 0402</t>
  </si>
  <si>
    <t>RES, 0, 5%, 0.125 W, AEC-Q200 Grade 0, 0805</t>
  </si>
  <si>
    <t>500 µOhms ±1% 1W Chip Resistor 0805 (2012 Metric) Automotive AEC-Q200, Current Sense Metal Element</t>
  </si>
  <si>
    <t>RES, 1.00 k, 0.1%, 0.063 W, AEC-Q200 Grade 0, 0402</t>
  </si>
  <si>
    <t>Automotive ±1% tolerance 10kΩ linear thermistor available in an 0402 package option 2-X1SON -40 to 125</t>
  </si>
  <si>
    <t>Single 9-A High Speed Low-Side MOSFET Driver W Enable</t>
  </si>
  <si>
    <t>Automotive, High Speed, Robust EMC Reinforced Dual-Channel Digital Isolator, D0008A (SOIC-8)</t>
  </si>
  <si>
    <t>Low Noise, High-Bandwidth PSRR Low-Dropout 150mA Linear Regulator for Automotive Applications, DRV0006A (WSON-6)</t>
  </si>
  <si>
    <t>Half-Bridge Gate Driver IC CMOS/TTL 16-SOIC</t>
  </si>
  <si>
    <t>PackageReference</t>
  </si>
  <si>
    <t>0402</t>
  </si>
  <si>
    <t>0603</t>
  </si>
  <si>
    <t>0805</t>
  </si>
  <si>
    <t>SOD-323</t>
  </si>
  <si>
    <t>SOD-523</t>
  </si>
  <si>
    <t>SOD-123W</t>
  </si>
  <si>
    <t>Header, 7x2, 50mil, R/A, TH</t>
  </si>
  <si>
    <t>Keystone_575-4</t>
  </si>
  <si>
    <t>HDR4</t>
  </si>
  <si>
    <t>DFN5 5x6mm</t>
  </si>
  <si>
    <t>VSSOP8</t>
  </si>
  <si>
    <t>D0008A</t>
  </si>
  <si>
    <t>DRV0006A</t>
  </si>
  <si>
    <t>SOIC16</t>
  </si>
  <si>
    <t>IAUTN06S5N008T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</si>
</sst>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9"/>
  <sheetViews>
    <sheetView showGridLines="0" tabSelected="1" zoomScaleNormal="100" workbookViewId="0">
      <pane ySplit="6" topLeftCell="A16" activePane="bottomLeft" state="frozen"/>
      <selection pane="bottomLeft" activeCell="J21" sqref="J21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SR CardB(PMP41127 SR Card)_TI-BOM.xlsx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1">
      <c r="A4" s="1" t="s">
        <v>4</v>
      </c>
      <c r="B4" s="24" t="s">
        <v>9</v>
      </c>
      <c r="C4" s="1"/>
      <c r="E4" s="1"/>
      <c r="F4" s="20" t="str">
        <f>F1&amp;" REV "&amp;F2&amp;" Bill of Materials"</f>
        <v>SR Card REV B Bill of Materials</v>
      </c>
    </row>
    <row r="6" spans="1:13">
      <c r="A6" s="16" t="s">
        <v>3</v>
      </c>
      <c r="B6" s="16" t="s">
        <v>10</v>
      </c>
      <c r="C6" s="16" t="s">
        <v>43</v>
      </c>
      <c r="D6" s="16" t="s">
        <v>44</v>
      </c>
      <c r="E6" s="17" t="s">
        <v>58</v>
      </c>
      <c r="F6" s="16" t="s">
        <v>90</v>
      </c>
      <c r="G6" s="17" t="s">
        <v>107</v>
      </c>
      <c r="H6" s="17" t="s">
        <v>140</v>
      </c>
    </row>
    <row r="7" spans="1:13" s="2" customFormat="1" ht="39.6">
      <c r="A7" s="8">
        <f t="shared" ref="A7:A38" si="0">ROW(A7)-ROW($A$6)</f>
        <v>1</v>
      </c>
      <c r="B7" s="10" t="s">
        <v>11</v>
      </c>
      <c r="C7" s="8">
        <v>9</v>
      </c>
      <c r="D7" s="9" t="s">
        <v>45</v>
      </c>
      <c r="E7" s="10" t="s">
        <v>59</v>
      </c>
      <c r="F7" s="11" t="s">
        <v>91</v>
      </c>
      <c r="G7" s="9" t="s">
        <v>108</v>
      </c>
      <c r="H7" s="21" t="s">
        <v>141</v>
      </c>
      <c r="I7" s="4"/>
      <c r="J7" s="4"/>
      <c r="K7" s="4"/>
      <c r="L7" s="4"/>
      <c r="M7" s="4"/>
    </row>
    <row r="8" spans="1:13" s="2" customFormat="1" ht="26.4">
      <c r="A8" s="15">
        <f t="shared" si="0"/>
        <v>2</v>
      </c>
      <c r="B8" s="13" t="s">
        <v>12</v>
      </c>
      <c r="C8" s="15">
        <v>6</v>
      </c>
      <c r="D8" s="12" t="s">
        <v>46</v>
      </c>
      <c r="E8" s="13" t="s">
        <v>60</v>
      </c>
      <c r="F8" s="14" t="s">
        <v>92</v>
      </c>
      <c r="G8" s="12" t="s">
        <v>109</v>
      </c>
      <c r="H8" s="22" t="s">
        <v>142</v>
      </c>
      <c r="I8" s="4"/>
      <c r="J8" s="4"/>
      <c r="K8" s="4"/>
      <c r="L8" s="4"/>
      <c r="M8" s="4"/>
    </row>
    <row r="9" spans="1:13" s="2" customFormat="1" ht="26.4">
      <c r="A9" s="8">
        <f t="shared" si="0"/>
        <v>3</v>
      </c>
      <c r="B9" s="10" t="s">
        <v>13</v>
      </c>
      <c r="C9" s="8">
        <v>6</v>
      </c>
      <c r="D9" s="9" t="s">
        <v>47</v>
      </c>
      <c r="E9" s="10" t="s">
        <v>61</v>
      </c>
      <c r="F9" s="11" t="s">
        <v>93</v>
      </c>
      <c r="G9" s="9" t="s">
        <v>110</v>
      </c>
      <c r="H9" s="21" t="s">
        <v>141</v>
      </c>
      <c r="I9" s="4"/>
      <c r="J9" s="4"/>
      <c r="K9" s="4"/>
      <c r="L9" s="4"/>
      <c r="M9" s="4"/>
    </row>
    <row r="10" spans="1:13" s="2" customFormat="1" ht="52.8">
      <c r="A10" s="15">
        <f t="shared" si="0"/>
        <v>4</v>
      </c>
      <c r="B10" s="13" t="s">
        <v>14</v>
      </c>
      <c r="C10" s="15">
        <v>10</v>
      </c>
      <c r="D10" s="12" t="s">
        <v>45</v>
      </c>
      <c r="E10" s="13" t="s">
        <v>62</v>
      </c>
      <c r="F10" s="14" t="s">
        <v>91</v>
      </c>
      <c r="G10" s="12" t="s">
        <v>111</v>
      </c>
      <c r="H10" s="22" t="s">
        <v>143</v>
      </c>
      <c r="I10" s="4"/>
      <c r="J10" s="4"/>
      <c r="K10" s="4"/>
      <c r="L10" s="4"/>
      <c r="M10" s="4"/>
    </row>
    <row r="11" spans="1:13" s="2" customFormat="1">
      <c r="A11" s="8">
        <f t="shared" si="0"/>
        <v>5</v>
      </c>
      <c r="B11" s="10" t="s">
        <v>15</v>
      </c>
      <c r="C11" s="8">
        <v>3</v>
      </c>
      <c r="D11" s="9" t="s">
        <v>46</v>
      </c>
      <c r="E11" s="10" t="s">
        <v>63</v>
      </c>
      <c r="F11" s="11" t="s">
        <v>91</v>
      </c>
      <c r="G11" s="9" t="s">
        <v>112</v>
      </c>
      <c r="H11" s="21" t="s">
        <v>141</v>
      </c>
      <c r="I11" s="4"/>
      <c r="J11" s="4"/>
      <c r="K11" s="4"/>
      <c r="L11" s="4"/>
      <c r="M11" s="4"/>
    </row>
    <row r="12" spans="1:13" s="2" customFormat="1">
      <c r="A12" s="15">
        <f t="shared" si="0"/>
        <v>6</v>
      </c>
      <c r="B12" s="13" t="s">
        <v>16</v>
      </c>
      <c r="C12" s="15">
        <v>1</v>
      </c>
      <c r="D12" s="12" t="s">
        <v>48</v>
      </c>
      <c r="E12" s="13" t="s">
        <v>64</v>
      </c>
      <c r="F12" s="14" t="s">
        <v>92</v>
      </c>
      <c r="G12" s="12" t="s">
        <v>113</v>
      </c>
      <c r="H12" s="22" t="s">
        <v>141</v>
      </c>
      <c r="I12" s="4"/>
      <c r="J12" s="4"/>
      <c r="K12" s="4"/>
      <c r="L12" s="4"/>
      <c r="M12" s="4"/>
    </row>
    <row r="13" spans="1:13" s="2" customFormat="1">
      <c r="A13" s="8">
        <f t="shared" si="0"/>
        <v>7</v>
      </c>
      <c r="B13" s="10" t="s">
        <v>17</v>
      </c>
      <c r="C13" s="8">
        <v>2</v>
      </c>
      <c r="D13" s="9" t="s">
        <v>49</v>
      </c>
      <c r="E13" s="10" t="s">
        <v>65</v>
      </c>
      <c r="F13" s="11" t="s">
        <v>92</v>
      </c>
      <c r="G13" s="9" t="s">
        <v>114</v>
      </c>
      <c r="H13" s="21" t="s">
        <v>141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18</v>
      </c>
      <c r="C14" s="15">
        <v>2</v>
      </c>
      <c r="D14" s="12" t="s">
        <v>50</v>
      </c>
      <c r="E14" s="13" t="s">
        <v>66</v>
      </c>
      <c r="F14" s="14" t="s">
        <v>94</v>
      </c>
      <c r="G14" s="12" t="s">
        <v>115</v>
      </c>
      <c r="H14" s="22" t="s">
        <v>144</v>
      </c>
      <c r="I14" s="4"/>
      <c r="J14" s="4"/>
      <c r="K14" s="4"/>
      <c r="L14" s="4"/>
      <c r="M14" s="4"/>
    </row>
    <row r="15" spans="1:13" s="2" customFormat="1" ht="52.8">
      <c r="A15" s="8">
        <f t="shared" si="0"/>
        <v>9</v>
      </c>
      <c r="B15" s="10" t="s">
        <v>19</v>
      </c>
      <c r="C15" s="8">
        <v>12</v>
      </c>
      <c r="D15" s="9" t="s">
        <v>51</v>
      </c>
      <c r="E15" s="10" t="s">
        <v>67</v>
      </c>
      <c r="F15" s="11" t="s">
        <v>95</v>
      </c>
      <c r="G15" s="9" t="s">
        <v>116</v>
      </c>
      <c r="H15" s="21" t="s">
        <v>145</v>
      </c>
      <c r="I15" s="4"/>
      <c r="J15" s="4"/>
      <c r="K15" s="4"/>
      <c r="L15" s="4"/>
      <c r="M15" s="4"/>
    </row>
    <row r="16" spans="1:13" s="2" customFormat="1">
      <c r="A16" s="15">
        <f t="shared" si="0"/>
        <v>10</v>
      </c>
      <c r="B16" s="13" t="s">
        <v>20</v>
      </c>
      <c r="C16" s="15">
        <v>2</v>
      </c>
      <c r="D16" s="12" t="s">
        <v>50</v>
      </c>
      <c r="E16" s="13" t="s">
        <v>68</v>
      </c>
      <c r="F16" s="14" t="s">
        <v>96</v>
      </c>
      <c r="G16" s="12" t="s">
        <v>117</v>
      </c>
      <c r="H16" s="22" t="s">
        <v>146</v>
      </c>
      <c r="I16" s="4"/>
      <c r="J16" s="4"/>
      <c r="K16" s="4"/>
      <c r="L16" s="4"/>
      <c r="M16" s="4"/>
    </row>
    <row r="17" spans="1:13" s="2" customFormat="1">
      <c r="A17" s="8">
        <f t="shared" si="0"/>
        <v>11</v>
      </c>
      <c r="B17" s="10" t="s">
        <v>21</v>
      </c>
      <c r="C17" s="8">
        <v>2</v>
      </c>
      <c r="D17" s="9" t="s">
        <v>52</v>
      </c>
      <c r="E17" s="10" t="s">
        <v>69</v>
      </c>
      <c r="F17" s="11" t="s">
        <v>95</v>
      </c>
      <c r="G17" s="9" t="s">
        <v>118</v>
      </c>
      <c r="H17" s="21" t="s">
        <v>144</v>
      </c>
      <c r="I17" s="4"/>
      <c r="J17" s="4"/>
      <c r="K17" s="4"/>
      <c r="L17" s="4"/>
      <c r="M17" s="4"/>
    </row>
    <row r="18" spans="1:13" s="2" customFormat="1">
      <c r="A18" s="15">
        <f t="shared" si="0"/>
        <v>12</v>
      </c>
      <c r="B18" s="13" t="s">
        <v>22</v>
      </c>
      <c r="C18" s="15">
        <v>2</v>
      </c>
      <c r="D18" s="12" t="s">
        <v>53</v>
      </c>
      <c r="E18" s="13" t="s">
        <v>70</v>
      </c>
      <c r="F18" s="14" t="s">
        <v>97</v>
      </c>
      <c r="G18" s="12" t="s">
        <v>119</v>
      </c>
      <c r="H18" s="22" t="s">
        <v>145</v>
      </c>
      <c r="I18" s="4"/>
      <c r="J18" s="4"/>
      <c r="K18" s="4"/>
      <c r="L18" s="4"/>
      <c r="M18" s="4"/>
    </row>
    <row r="19" spans="1:13" s="2" customFormat="1" ht="26.4">
      <c r="A19" s="8">
        <f t="shared" si="0"/>
        <v>13</v>
      </c>
      <c r="B19" s="10" t="s">
        <v>23</v>
      </c>
      <c r="C19" s="8">
        <v>1</v>
      </c>
      <c r="D19" s="9"/>
      <c r="E19" s="10" t="s">
        <v>71</v>
      </c>
      <c r="F19" s="11" t="s">
        <v>98</v>
      </c>
      <c r="G19" s="9" t="s">
        <v>120</v>
      </c>
      <c r="H19" s="21" t="s">
        <v>147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24</v>
      </c>
      <c r="C20" s="15">
        <v>2</v>
      </c>
      <c r="D20" s="12"/>
      <c r="E20" s="13" t="s">
        <v>72</v>
      </c>
      <c r="F20" s="14" t="s">
        <v>99</v>
      </c>
      <c r="G20" s="12" t="s">
        <v>121</v>
      </c>
      <c r="H20" s="22" t="s">
        <v>148</v>
      </c>
      <c r="I20" s="4"/>
      <c r="J20" s="4"/>
      <c r="K20" s="4"/>
      <c r="L20" s="4"/>
      <c r="M20" s="4"/>
    </row>
    <row r="21" spans="1:13" s="2" customFormat="1" ht="26.4">
      <c r="A21" s="8">
        <f t="shared" si="0"/>
        <v>15</v>
      </c>
      <c r="B21" s="10" t="s">
        <v>25</v>
      </c>
      <c r="C21" s="8">
        <v>1</v>
      </c>
      <c r="D21" s="9"/>
      <c r="E21" s="10" t="s">
        <v>73</v>
      </c>
      <c r="F21" s="11" t="s">
        <v>98</v>
      </c>
      <c r="G21" s="9" t="s">
        <v>122</v>
      </c>
      <c r="H21" s="21" t="s">
        <v>149</v>
      </c>
      <c r="I21" s="4"/>
      <c r="J21" s="4"/>
      <c r="K21" s="4"/>
      <c r="L21" s="4"/>
      <c r="M21" s="4"/>
    </row>
    <row r="22" spans="1:13" s="2" customFormat="1" ht="52.8">
      <c r="A22" s="15">
        <f t="shared" si="0"/>
        <v>16</v>
      </c>
      <c r="B22" s="13" t="s">
        <v>26</v>
      </c>
      <c r="C22" s="15">
        <v>12</v>
      </c>
      <c r="D22" s="12"/>
      <c r="E22" s="13" t="s">
        <v>155</v>
      </c>
      <c r="F22" s="14" t="s">
        <v>100</v>
      </c>
      <c r="G22" s="12" t="s">
        <v>123</v>
      </c>
      <c r="H22" s="22"/>
      <c r="I22" s="4"/>
      <c r="J22" s="4"/>
      <c r="K22" s="4"/>
      <c r="L22" s="4"/>
      <c r="M22" s="4"/>
    </row>
    <row r="23" spans="1:13" s="2" customFormat="1">
      <c r="A23" s="8">
        <f t="shared" si="0"/>
        <v>17</v>
      </c>
      <c r="B23" s="10" t="s">
        <v>27</v>
      </c>
      <c r="C23" s="8">
        <v>2</v>
      </c>
      <c r="D23" s="9" t="s">
        <v>54</v>
      </c>
      <c r="E23" s="10" t="s">
        <v>74</v>
      </c>
      <c r="F23" s="11" t="s">
        <v>95</v>
      </c>
      <c r="G23" s="9" t="s">
        <v>124</v>
      </c>
      <c r="H23" s="21" t="s">
        <v>150</v>
      </c>
      <c r="I23" s="4"/>
      <c r="J23" s="4"/>
      <c r="K23" s="4"/>
      <c r="L23" s="4"/>
      <c r="M23" s="4"/>
    </row>
    <row r="24" spans="1:13" s="2" customFormat="1" ht="105.6">
      <c r="A24" s="15">
        <f t="shared" si="0"/>
        <v>18</v>
      </c>
      <c r="B24" s="13" t="s">
        <v>28</v>
      </c>
      <c r="C24" s="15">
        <v>24</v>
      </c>
      <c r="D24" s="12">
        <v>0</v>
      </c>
      <c r="E24" s="13" t="s">
        <v>75</v>
      </c>
      <c r="F24" s="14" t="s">
        <v>101</v>
      </c>
      <c r="G24" s="12" t="s">
        <v>125</v>
      </c>
      <c r="H24" s="22" t="s">
        <v>141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29</v>
      </c>
      <c r="C25" s="8">
        <v>4</v>
      </c>
      <c r="D25" s="9" t="s">
        <v>55</v>
      </c>
      <c r="E25" s="10" t="s">
        <v>76</v>
      </c>
      <c r="F25" s="11" t="s">
        <v>102</v>
      </c>
      <c r="G25" s="9" t="s">
        <v>126</v>
      </c>
      <c r="H25" s="21" t="s">
        <v>141</v>
      </c>
      <c r="I25" s="4"/>
      <c r="J25" s="4"/>
      <c r="K25" s="4"/>
      <c r="L25" s="4"/>
      <c r="M25" s="4"/>
    </row>
    <row r="26" spans="1:13" s="2" customFormat="1" ht="26.4">
      <c r="A26" s="15">
        <f t="shared" si="0"/>
        <v>20</v>
      </c>
      <c r="B26" s="13" t="s">
        <v>30</v>
      </c>
      <c r="C26" s="15">
        <v>6</v>
      </c>
      <c r="D26" s="12">
        <v>2</v>
      </c>
      <c r="E26" s="13" t="s">
        <v>77</v>
      </c>
      <c r="F26" s="14" t="s">
        <v>101</v>
      </c>
      <c r="G26" s="12" t="s">
        <v>127</v>
      </c>
      <c r="H26" s="22" t="s">
        <v>142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31</v>
      </c>
      <c r="C27" s="8">
        <v>3</v>
      </c>
      <c r="D27" s="9">
        <v>2.2000000000000002</v>
      </c>
      <c r="E27" s="10" t="s">
        <v>78</v>
      </c>
      <c r="F27" s="11" t="s">
        <v>103</v>
      </c>
      <c r="G27" s="9" t="s">
        <v>128</v>
      </c>
      <c r="H27" s="21" t="s">
        <v>141</v>
      </c>
      <c r="I27" s="4"/>
      <c r="J27" s="4"/>
      <c r="K27" s="4"/>
      <c r="L27" s="4"/>
      <c r="M27" s="4"/>
    </row>
    <row r="28" spans="1:13" s="2" customFormat="1" ht="26.4">
      <c r="A28" s="15">
        <f t="shared" si="0"/>
        <v>22</v>
      </c>
      <c r="B28" s="13" t="s">
        <v>32</v>
      </c>
      <c r="C28" s="15">
        <v>5</v>
      </c>
      <c r="D28" s="12" t="s">
        <v>55</v>
      </c>
      <c r="E28" s="13" t="s">
        <v>79</v>
      </c>
      <c r="F28" s="14" t="s">
        <v>104</v>
      </c>
      <c r="G28" s="12" t="s">
        <v>129</v>
      </c>
      <c r="H28" s="22" t="s">
        <v>141</v>
      </c>
      <c r="I28" s="4"/>
      <c r="J28" s="4"/>
      <c r="K28" s="4"/>
      <c r="L28" s="4"/>
      <c r="M28" s="4"/>
    </row>
    <row r="29" spans="1:13" s="2" customFormat="1" ht="26.4">
      <c r="A29" s="8">
        <f t="shared" si="0"/>
        <v>23</v>
      </c>
      <c r="B29" s="10" t="s">
        <v>33</v>
      </c>
      <c r="C29" s="8">
        <v>6</v>
      </c>
      <c r="D29" s="9">
        <v>10</v>
      </c>
      <c r="E29" s="10" t="s">
        <v>80</v>
      </c>
      <c r="F29" s="11" t="s">
        <v>102</v>
      </c>
      <c r="G29" s="9" t="s">
        <v>130</v>
      </c>
      <c r="H29" s="21" t="s">
        <v>141</v>
      </c>
      <c r="I29" s="4"/>
      <c r="J29" s="4"/>
      <c r="K29" s="4"/>
      <c r="L29" s="4"/>
      <c r="M29" s="4"/>
    </row>
    <row r="30" spans="1:13" s="2" customFormat="1">
      <c r="A30" s="15">
        <f t="shared" si="0"/>
        <v>24</v>
      </c>
      <c r="B30" s="13" t="s">
        <v>34</v>
      </c>
      <c r="C30" s="15">
        <v>3</v>
      </c>
      <c r="D30" s="12">
        <v>100</v>
      </c>
      <c r="E30" s="13" t="s">
        <v>81</v>
      </c>
      <c r="F30" s="14" t="s">
        <v>101</v>
      </c>
      <c r="G30" s="12" t="s">
        <v>131</v>
      </c>
      <c r="H30" s="22" t="s">
        <v>141</v>
      </c>
      <c r="I30" s="4"/>
      <c r="J30" s="4"/>
      <c r="K30" s="4"/>
      <c r="L30" s="4"/>
      <c r="M30" s="4"/>
    </row>
    <row r="31" spans="1:13" s="2" customFormat="1" ht="52.8">
      <c r="A31" s="8">
        <f t="shared" si="0"/>
        <v>25</v>
      </c>
      <c r="B31" s="10" t="s">
        <v>35</v>
      </c>
      <c r="C31" s="8">
        <v>10</v>
      </c>
      <c r="D31" s="9">
        <v>0</v>
      </c>
      <c r="E31" s="10" t="s">
        <v>82</v>
      </c>
      <c r="F31" s="11" t="s">
        <v>101</v>
      </c>
      <c r="G31" s="9" t="s">
        <v>132</v>
      </c>
      <c r="H31" s="21" t="s">
        <v>143</v>
      </c>
      <c r="I31" s="4"/>
      <c r="J31" s="4"/>
      <c r="K31" s="4"/>
      <c r="L31" s="4"/>
      <c r="M31" s="4"/>
    </row>
    <row r="32" spans="1:13" s="2" customFormat="1" ht="52.8">
      <c r="A32" s="15">
        <f t="shared" si="0"/>
        <v>26</v>
      </c>
      <c r="B32" s="13" t="s">
        <v>36</v>
      </c>
      <c r="C32" s="15">
        <v>10</v>
      </c>
      <c r="D32" s="12" t="s">
        <v>56</v>
      </c>
      <c r="E32" s="13" t="s">
        <v>83</v>
      </c>
      <c r="F32" s="14" t="s">
        <v>105</v>
      </c>
      <c r="G32" s="12" t="s">
        <v>133</v>
      </c>
      <c r="H32" s="22" t="s">
        <v>143</v>
      </c>
      <c r="I32" s="4"/>
      <c r="J32" s="4"/>
      <c r="K32" s="4"/>
      <c r="L32" s="4"/>
      <c r="M32" s="4"/>
    </row>
    <row r="33" spans="1:13" s="2" customFormat="1" ht="26.4">
      <c r="A33" s="8">
        <f t="shared" si="0"/>
        <v>27</v>
      </c>
      <c r="B33" s="10" t="s">
        <v>37</v>
      </c>
      <c r="C33" s="8">
        <v>4</v>
      </c>
      <c r="D33" s="9" t="s">
        <v>57</v>
      </c>
      <c r="E33" s="10" t="s">
        <v>84</v>
      </c>
      <c r="F33" s="11" t="s">
        <v>104</v>
      </c>
      <c r="G33" s="9" t="s">
        <v>134</v>
      </c>
      <c r="H33" s="21" t="s">
        <v>141</v>
      </c>
      <c r="I33" s="4"/>
      <c r="J33" s="4"/>
      <c r="K33" s="4"/>
      <c r="L33" s="4"/>
      <c r="M33" s="4"/>
    </row>
    <row r="34" spans="1:13" s="2" customFormat="1" ht="26.4">
      <c r="A34" s="15">
        <f t="shared" si="0"/>
        <v>28</v>
      </c>
      <c r="B34" s="13" t="s">
        <v>38</v>
      </c>
      <c r="C34" s="15">
        <v>2</v>
      </c>
      <c r="D34" s="12"/>
      <c r="E34" s="13" t="s">
        <v>85</v>
      </c>
      <c r="F34" s="14" t="s">
        <v>106</v>
      </c>
      <c r="G34" s="12" t="s">
        <v>135</v>
      </c>
      <c r="H34" s="22" t="s">
        <v>141</v>
      </c>
      <c r="I34" s="4"/>
      <c r="J34" s="4"/>
      <c r="K34" s="4"/>
      <c r="L34" s="4"/>
      <c r="M34" s="4"/>
    </row>
    <row r="35" spans="1:13" s="2" customFormat="1">
      <c r="A35" s="8">
        <f t="shared" si="0"/>
        <v>29</v>
      </c>
      <c r="B35" s="10" t="s">
        <v>39</v>
      </c>
      <c r="C35" s="8">
        <v>4</v>
      </c>
      <c r="D35" s="9"/>
      <c r="E35" s="10" t="s">
        <v>86</v>
      </c>
      <c r="F35" s="11" t="s">
        <v>106</v>
      </c>
      <c r="G35" s="9" t="s">
        <v>136</v>
      </c>
      <c r="H35" s="21" t="s">
        <v>151</v>
      </c>
      <c r="I35" s="4"/>
      <c r="J35" s="4"/>
      <c r="K35" s="4"/>
      <c r="L35" s="4"/>
      <c r="M35" s="4"/>
    </row>
    <row r="36" spans="1:13" s="2" customFormat="1" ht="26.4">
      <c r="A36" s="15">
        <f t="shared" si="0"/>
        <v>30</v>
      </c>
      <c r="B36" s="13" t="s">
        <v>40</v>
      </c>
      <c r="C36" s="15">
        <v>2</v>
      </c>
      <c r="D36" s="12"/>
      <c r="E36" s="13" t="s">
        <v>87</v>
      </c>
      <c r="F36" s="14" t="s">
        <v>106</v>
      </c>
      <c r="G36" s="12" t="s">
        <v>137</v>
      </c>
      <c r="H36" s="22" t="s">
        <v>152</v>
      </c>
      <c r="I36" s="4"/>
      <c r="J36" s="4"/>
      <c r="K36" s="4"/>
      <c r="L36" s="4"/>
      <c r="M36" s="4"/>
    </row>
    <row r="37" spans="1:13" s="2" customFormat="1" ht="26.4">
      <c r="A37" s="8">
        <f t="shared" si="0"/>
        <v>31</v>
      </c>
      <c r="B37" s="10" t="s">
        <v>41</v>
      </c>
      <c r="C37" s="8">
        <v>1</v>
      </c>
      <c r="D37" s="9"/>
      <c r="E37" s="10" t="s">
        <v>88</v>
      </c>
      <c r="F37" s="11" t="s">
        <v>106</v>
      </c>
      <c r="G37" s="9" t="s">
        <v>138</v>
      </c>
      <c r="H37" s="21" t="s">
        <v>153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42</v>
      </c>
      <c r="C38" s="15">
        <v>1</v>
      </c>
      <c r="D38" s="12"/>
      <c r="E38" s="13" t="s">
        <v>89</v>
      </c>
      <c r="F38" s="14" t="s">
        <v>106</v>
      </c>
      <c r="G38" s="12" t="s">
        <v>139</v>
      </c>
      <c r="H38" s="22" t="s">
        <v>154</v>
      </c>
      <c r="I38" s="4"/>
      <c r="J38" s="4"/>
      <c r="K38" s="4"/>
      <c r="L38" s="4"/>
      <c r="M38" s="4"/>
    </row>
    <row r="39" spans="1:13" ht="16.5" customHeight="1">
      <c r="B39" s="18"/>
      <c r="C39" s="7"/>
      <c r="E39" s="6"/>
      <c r="F39" s="7"/>
    </row>
  </sheetData>
  <phoneticPr fontId="0" type="noConversion"/>
  <conditionalFormatting sqref="F7:F8">
    <cfRule type="containsText" dxfId="15" priority="16" stopIfTrue="1" operator="containsText" text=", ">
      <formula>NOT(ISERROR(SEARCH(", ",F7)))</formula>
    </cfRule>
  </conditionalFormatting>
  <conditionalFormatting sqref="F9:F10">
    <cfRule type="containsText" dxfId="14" priority="15" stopIfTrue="1" operator="containsText" text=", ">
      <formula>NOT(ISERROR(SEARCH(", ",F9)))</formula>
    </cfRule>
  </conditionalFormatting>
  <conditionalFormatting sqref="F11:F12">
    <cfRule type="containsText" dxfId="13" priority="14" stopIfTrue="1" operator="containsText" text=", ">
      <formula>NOT(ISERROR(SEARCH(", ",F11)))</formula>
    </cfRule>
  </conditionalFormatting>
  <conditionalFormatting sqref="F13:F14">
    <cfRule type="containsText" dxfId="12" priority="13" stopIfTrue="1" operator="containsText" text=", ">
      <formula>NOT(ISERROR(SEARCH(", ",F13)))</formula>
    </cfRule>
  </conditionalFormatting>
  <conditionalFormatting sqref="F15:F16">
    <cfRule type="containsText" dxfId="11" priority="12" stopIfTrue="1" operator="containsText" text=", ">
      <formula>NOT(ISERROR(SEARCH(", ",F15)))</formula>
    </cfRule>
  </conditionalFormatting>
  <conditionalFormatting sqref="F17:F18">
    <cfRule type="containsText" dxfId="10" priority="11" stopIfTrue="1" operator="containsText" text=", ">
      <formula>NOT(ISERROR(SEARCH(", ",F17)))</formula>
    </cfRule>
  </conditionalFormatting>
  <conditionalFormatting sqref="F19:F20">
    <cfRule type="containsText" dxfId="9" priority="10" stopIfTrue="1" operator="containsText" text=", ">
      <formula>NOT(ISERROR(SEARCH(", ",F19)))</formula>
    </cfRule>
  </conditionalFormatting>
  <conditionalFormatting sqref="F21:F22">
    <cfRule type="containsText" dxfId="8" priority="9" stopIfTrue="1" operator="containsText" text=", ">
      <formula>NOT(ISERROR(SEARCH(", ",F21)))</formula>
    </cfRule>
  </conditionalFormatting>
  <conditionalFormatting sqref="F23:F24">
    <cfRule type="containsText" dxfId="7" priority="8" stopIfTrue="1" operator="containsText" text=", ">
      <formula>NOT(ISERROR(SEARCH(", ",F23)))</formula>
    </cfRule>
  </conditionalFormatting>
  <conditionalFormatting sqref="F25:F26">
    <cfRule type="containsText" dxfId="6" priority="7" stopIfTrue="1" operator="containsText" text=", ">
      <formula>NOT(ISERROR(SEARCH(", ",F25)))</formula>
    </cfRule>
  </conditionalFormatting>
  <conditionalFormatting sqref="F27:F28">
    <cfRule type="containsText" dxfId="5" priority="6" stopIfTrue="1" operator="containsText" text=", ">
      <formula>NOT(ISERROR(SEARCH(", ",F27)))</formula>
    </cfRule>
  </conditionalFormatting>
  <conditionalFormatting sqref="F29:F30">
    <cfRule type="containsText" dxfId="4" priority="5" stopIfTrue="1" operator="containsText" text=", ">
      <formula>NOT(ISERROR(SEARCH(", ",F29)))</formula>
    </cfRule>
  </conditionalFormatting>
  <conditionalFormatting sqref="F31:F32">
    <cfRule type="containsText" dxfId="3" priority="4" stopIfTrue="1" operator="containsText" text=", ">
      <formula>NOT(ISERROR(SEARCH(", ",F31)))</formula>
    </cfRule>
  </conditionalFormatting>
  <conditionalFormatting sqref="F33:F34">
    <cfRule type="containsText" dxfId="2" priority="3" stopIfTrue="1" operator="containsText" text=", ">
      <formula>NOT(ISERROR(SEARCH(", ",F33)))</formula>
    </cfRule>
  </conditionalFormatting>
  <conditionalFormatting sqref="F35:F36">
    <cfRule type="containsText" dxfId="1" priority="2" stopIfTrue="1" operator="containsText" text=", ">
      <formula>NOT(ISERROR(SEARCH(", ",F35)))</formula>
    </cfRule>
  </conditionalFormatting>
  <conditionalFormatting sqref="F37:F38">
    <cfRule type="containsText" dxfId="0" priority="1" stopIfTrue="1" operator="containsText" text=", ">
      <formula>NOT(ISERROR(SEARCH(", ",F37)))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Gao, Daniel</cp:lastModifiedBy>
  <cp:lastPrinted>2008-09-09T17:29:39Z</cp:lastPrinted>
  <dcterms:created xsi:type="dcterms:W3CDTF">2000-10-27T00:30:29Z</dcterms:created>
  <dcterms:modified xsi:type="dcterms:W3CDTF">2024-07-09T16:47:38Z</dcterms:modified>
</cp:coreProperties>
</file>